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<sst xmlns="http://schemas.openxmlformats.org/spreadsheetml/2006/main" count="28" uniqueCount="26">
  <si>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СМЕТА</t>
  </si>
  <si>
    <t>№ п/п</t>
  </si>
  <si>
    <t>Наименование доходов/расходов</t>
  </si>
  <si>
    <t>Сумма</t>
  </si>
  <si>
    <t>Процент</t>
  </si>
  <si>
    <t>ИТОГО</t>
  </si>
  <si>
    <t xml:space="preserve">Заработная плата </t>
  </si>
  <si>
    <t>Отчисления в Москву</t>
  </si>
  <si>
    <t>Командировочные расходы</t>
  </si>
  <si>
    <t>Налоги на заработную плату (взносы 30,2%)</t>
  </si>
  <si>
    <t>Хозяйственные расходы (канцтовары, моющие средства, расходный материал)</t>
  </si>
  <si>
    <t>Услуги банка по обслуживанию</t>
  </si>
  <si>
    <t>Материальная помощь членам профсоюза (в т.ч. Ветеранов)</t>
  </si>
  <si>
    <t>Подписка на газеты и журналы</t>
  </si>
  <si>
    <t>Расходы на проведение советов</t>
  </si>
  <si>
    <t>Повышение квалификации, семинары</t>
  </si>
  <si>
    <t>Спортивные мероприятия</t>
  </si>
  <si>
    <t>Информационное обеспечение (обновление программ  1С:Бухгалтерия, Зарплата и Кадры, интернет-отчетность)</t>
  </si>
  <si>
    <t>Прочие непредвиденные расходы</t>
  </si>
  <si>
    <t>Учеба профактива (выездной семинар)</t>
  </si>
  <si>
    <t>доходов и расходов исполкома на 2018 год</t>
  </si>
  <si>
    <t>Исполнение сметы в 2018 году</t>
  </si>
  <si>
    <t>Остаток неиспользованных средств из поступивших в 2017 году</t>
  </si>
  <si>
    <t>Предполагаемое поступление средств в 2018 году</t>
  </si>
  <si>
    <t>ИТОГО расходов в 2018 году</t>
  </si>
  <si>
    <t>Остаток неиспользованных средств в 2018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</si>
</sst>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%"/>
    <numFmt numFmtId="166" formatCode="0.000%"/>
    <numFmt numFmtId="167" formatCode="#,##0.00&quot;р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52">
      <alignment/>
      <protection/>
    </xf>
    <xf numFmtId="0" fontId="3" fillId="0" borderId="10" xfId="52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164" fontId="3" fillId="0" borderId="0" xfId="52" applyNumberFormat="1">
      <alignment/>
      <protection/>
    </xf>
    <xf numFmtId="0" fontId="3" fillId="33" borderId="0" xfId="52" applyFill="1">
      <alignment/>
      <protection/>
    </xf>
    <xf numFmtId="164" fontId="3" fillId="33" borderId="0" xfId="52" applyNumberFormat="1" applyFill="1">
      <alignment/>
      <protection/>
    </xf>
    <xf numFmtId="164" fontId="3" fillId="0" borderId="10" xfId="52" applyNumberFormat="1" applyBorder="1">
      <alignment/>
      <protection/>
    </xf>
    <xf numFmtId="0" fontId="3" fillId="0" borderId="10" xfId="52" applyBorder="1" applyAlignment="1">
      <alignment wrapText="1"/>
      <protection/>
    </xf>
    <xf numFmtId="0" fontId="3" fillId="0" borderId="11" xfId="52" applyBorder="1">
      <alignment/>
      <protection/>
    </xf>
    <xf numFmtId="0" fontId="4" fillId="0" borderId="11" xfId="52" applyFont="1" applyBorder="1" applyAlignment="1">
      <alignment horizontal="right"/>
      <protection/>
    </xf>
    <xf numFmtId="164" fontId="4" fillId="0" borderId="11" xfId="52" applyNumberFormat="1" applyFont="1" applyBorder="1">
      <alignment/>
      <protection/>
    </xf>
    <xf numFmtId="0" fontId="4" fillId="0" borderId="11" xfId="52" applyFont="1" applyBorder="1" applyAlignment="1">
      <alignment horizontal="right" wrapText="1"/>
      <protection/>
    </xf>
    <xf numFmtId="164" fontId="3" fillId="0" borderId="11" xfId="52" applyNumberFormat="1" applyBorder="1">
      <alignment/>
      <protection/>
    </xf>
    <xf numFmtId="0" fontId="3" fillId="0" borderId="10" xfId="52" applyFont="1" applyBorder="1">
      <alignment/>
      <protection/>
    </xf>
    <xf numFmtId="0" fontId="3" fillId="33" borderId="12" xfId="52" applyFill="1" applyBorder="1">
      <alignment/>
      <protection/>
    </xf>
    <xf numFmtId="9" fontId="3" fillId="0" borderId="10" xfId="52" applyNumberFormat="1" applyBorder="1">
      <alignment/>
      <protection/>
    </xf>
    <xf numFmtId="9" fontId="3" fillId="33" borderId="12" xfId="52" applyNumberFormat="1" applyFill="1" applyBorder="1">
      <alignment/>
      <protection/>
    </xf>
    <xf numFmtId="9" fontId="3" fillId="0" borderId="13" xfId="52" applyNumberFormat="1" applyBorder="1">
      <alignment/>
      <protection/>
    </xf>
    <xf numFmtId="9" fontId="3" fillId="0" borderId="12" xfId="52" applyNumberFormat="1" applyBorder="1">
      <alignment/>
      <protection/>
    </xf>
    <xf numFmtId="166" fontId="3" fillId="0" borderId="10" xfId="52" applyNumberFormat="1" applyBorder="1">
      <alignment/>
      <protection/>
    </xf>
    <xf numFmtId="165" fontId="3" fillId="0" borderId="13" xfId="52" applyNumberFormat="1" applyBorder="1">
      <alignment/>
      <protection/>
    </xf>
    <xf numFmtId="0" fontId="3" fillId="0" borderId="13" xfId="52" applyBorder="1">
      <alignment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164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4" fontId="3" fillId="33" borderId="0" xfId="52" applyNumberFormat="1" applyFill="1" applyBorder="1">
      <alignment/>
      <protection/>
    </xf>
    <xf numFmtId="166" fontId="3" fillId="33" borderId="0" xfId="52" applyNumberFormat="1" applyFill="1" applyBorder="1">
      <alignment/>
      <protection/>
    </xf>
    <xf numFmtId="164" fontId="0" fillId="0" borderId="13" xfId="0" applyNumberFormat="1" applyBorder="1" applyAlignment="1">
      <alignment/>
    </xf>
    <xf numFmtId="164" fontId="28" fillId="0" borderId="14" xfId="0" applyNumberFormat="1" applyFont="1" applyBorder="1" applyAlignment="1">
      <alignment/>
    </xf>
    <xf numFmtId="0" fontId="3" fillId="33" borderId="0" xfId="52" applyFill="1" applyBorder="1">
      <alignment/>
      <protection/>
    </xf>
    <xf numFmtId="16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5" xfId="0" applyNumberFormat="1" applyBorder="1" applyAlignment="1">
      <alignment/>
    </xf>
    <xf numFmtId="0" fontId="28" fillId="0" borderId="18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3" fillId="0" borderId="11" xfId="52" applyFont="1" applyBorder="1" applyAlignment="1">
      <alignment wrapText="1"/>
      <protection/>
    </xf>
    <xf numFmtId="0" fontId="3" fillId="0" borderId="11" xfId="52" applyBorder="1" applyAlignment="1">
      <alignment wrapText="1"/>
      <protection/>
    </xf>
    <xf numFmtId="0" fontId="3" fillId="0" borderId="22" xfId="52" applyFont="1" applyBorder="1" applyAlignment="1">
      <alignment horizontal="left" wrapText="1"/>
      <protection/>
    </xf>
    <xf numFmtId="0" fontId="3" fillId="0" borderId="13" xfId="52" applyBorder="1" applyAlignment="1">
      <alignment horizontal="left" wrapText="1"/>
      <protection/>
    </xf>
    <xf numFmtId="0" fontId="3" fillId="0" borderId="10" xfId="52" applyFont="1" applyBorder="1" applyAlignment="1">
      <alignment wrapText="1"/>
      <protection/>
    </xf>
    <xf numFmtId="0" fontId="3" fillId="0" borderId="10" xfId="52" applyBorder="1" applyAlignment="1">
      <alignment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00390625" style="0" customWidth="1"/>
    <col min="2" max="2" width="44.57421875" style="0" customWidth="1"/>
    <col min="3" max="3" width="16.00390625" style="0" customWidth="1"/>
    <col min="5" max="5" width="12.00390625" style="0" customWidth="1"/>
  </cols>
  <sheetData>
    <row r="1" spans="1:6" ht="15.75">
      <c r="A1" s="48" t="s">
        <v>0</v>
      </c>
      <c r="B1" s="48"/>
      <c r="C1" s="48"/>
      <c r="D1" s="48"/>
      <c r="E1" s="38" t="s">
        <v>21</v>
      </c>
      <c r="F1" s="39"/>
    </row>
    <row r="2" spans="1:6" ht="15.75">
      <c r="A2" s="49" t="s">
        <v>20</v>
      </c>
      <c r="B2" s="49"/>
      <c r="C2" s="49"/>
      <c r="D2" s="49"/>
      <c r="E2" s="40"/>
      <c r="F2" s="41"/>
    </row>
    <row r="3" spans="1:6" ht="25.5">
      <c r="A3" s="4" t="s">
        <v>1</v>
      </c>
      <c r="B3" s="4" t="s">
        <v>2</v>
      </c>
      <c r="C3" s="4" t="s">
        <v>3</v>
      </c>
      <c r="D3" s="4" t="s">
        <v>4</v>
      </c>
      <c r="E3" s="24" t="s">
        <v>3</v>
      </c>
      <c r="F3" s="25" t="s">
        <v>4</v>
      </c>
    </row>
    <row r="4" spans="1:6" ht="30.75" customHeight="1">
      <c r="A4" s="44" t="s">
        <v>22</v>
      </c>
      <c r="B4" s="45"/>
      <c r="C4" s="8">
        <v>86444</v>
      </c>
      <c r="D4" s="3"/>
      <c r="E4" s="26"/>
      <c r="F4" s="27"/>
    </row>
    <row r="5" spans="1:6" ht="15">
      <c r="A5" s="6"/>
      <c r="B5" s="6"/>
      <c r="C5" s="7"/>
      <c r="D5" s="16"/>
      <c r="E5" s="28"/>
      <c r="F5" s="29"/>
    </row>
    <row r="6" spans="1:6" ht="15">
      <c r="A6" s="46" t="s">
        <v>23</v>
      </c>
      <c r="B6" s="47"/>
      <c r="C6" s="8">
        <v>1600000</v>
      </c>
      <c r="D6" s="17">
        <v>1</v>
      </c>
      <c r="E6" s="26"/>
      <c r="F6" s="27"/>
    </row>
    <row r="7" spans="1:6" ht="15">
      <c r="A7" s="6"/>
      <c r="B7" s="6"/>
      <c r="C7" s="7"/>
      <c r="D7" s="18"/>
      <c r="E7" s="28"/>
      <c r="F7" s="29"/>
    </row>
    <row r="8" spans="1:6" ht="15">
      <c r="A8" s="10"/>
      <c r="B8" s="11" t="s">
        <v>5</v>
      </c>
      <c r="C8" s="12">
        <f>C4+C6</f>
        <v>1686444</v>
      </c>
      <c r="D8" s="19"/>
      <c r="E8" s="26"/>
      <c r="F8" s="27"/>
    </row>
    <row r="9" spans="1:6" ht="15">
      <c r="A9" s="2"/>
      <c r="B9" s="2"/>
      <c r="C9" s="5"/>
      <c r="D9" s="20"/>
      <c r="E9" s="26"/>
      <c r="F9" s="27"/>
    </row>
    <row r="10" spans="1:6" ht="15">
      <c r="A10" s="3">
        <v>1</v>
      </c>
      <c r="B10" s="15" t="s">
        <v>6</v>
      </c>
      <c r="C10" s="8">
        <v>702000</v>
      </c>
      <c r="D10" s="21">
        <f>C10/C24</f>
        <v>0.44040040050087703</v>
      </c>
      <c r="E10" s="26"/>
      <c r="F10" s="27"/>
    </row>
    <row r="11" spans="1:6" ht="15">
      <c r="A11" s="3">
        <v>2</v>
      </c>
      <c r="B11" s="3" t="s">
        <v>7</v>
      </c>
      <c r="C11" s="8">
        <v>280000</v>
      </c>
      <c r="D11" s="21">
        <f>C11/C24</f>
        <v>0.17565827940205922</v>
      </c>
      <c r="E11" s="26"/>
      <c r="F11" s="27"/>
    </row>
    <row r="12" spans="1:6" ht="18.75" customHeight="1">
      <c r="A12" s="3">
        <v>3</v>
      </c>
      <c r="B12" s="9" t="s">
        <v>8</v>
      </c>
      <c r="C12" s="8">
        <v>160000</v>
      </c>
      <c r="D12" s="21">
        <f>C12/C24</f>
        <v>0.10037615965831956</v>
      </c>
      <c r="E12" s="26"/>
      <c r="F12" s="27"/>
    </row>
    <row r="13" spans="1:6" ht="15">
      <c r="A13" s="3">
        <v>4</v>
      </c>
      <c r="B13" s="15" t="s">
        <v>9</v>
      </c>
      <c r="C13" s="8">
        <v>212004</v>
      </c>
      <c r="D13" s="21">
        <f>C13/C24</f>
        <v>0.13300092095126487</v>
      </c>
      <c r="E13" s="26"/>
      <c r="F13" s="27"/>
    </row>
    <row r="14" spans="1:6" ht="15">
      <c r="A14" s="3">
        <v>5</v>
      </c>
      <c r="B14" s="3" t="s">
        <v>19</v>
      </c>
      <c r="C14" s="8">
        <v>50000</v>
      </c>
      <c r="D14" s="21">
        <f>C14/C24</f>
        <v>0.03136754989322486</v>
      </c>
      <c r="E14" s="26"/>
      <c r="F14" s="27"/>
    </row>
    <row r="15" spans="1:6" ht="32.25" customHeight="1">
      <c r="A15" s="3">
        <v>6</v>
      </c>
      <c r="B15" s="9" t="s">
        <v>10</v>
      </c>
      <c r="C15" s="8">
        <v>20000</v>
      </c>
      <c r="D15" s="21">
        <f>C15/C24</f>
        <v>0.012547019957289945</v>
      </c>
      <c r="E15" s="26"/>
      <c r="F15" s="27"/>
    </row>
    <row r="16" spans="1:6" ht="15">
      <c r="A16" s="3">
        <v>7</v>
      </c>
      <c r="B16" s="3" t="s">
        <v>11</v>
      </c>
      <c r="C16" s="8">
        <v>40000</v>
      </c>
      <c r="D16" s="21">
        <f>C16/C24</f>
        <v>0.02509403991457989</v>
      </c>
      <c r="E16" s="26"/>
      <c r="F16" s="27"/>
    </row>
    <row r="17" spans="1:6" ht="30" customHeight="1">
      <c r="A17" s="3">
        <v>8</v>
      </c>
      <c r="B17" s="9" t="s">
        <v>12</v>
      </c>
      <c r="C17" s="8">
        <v>10000</v>
      </c>
      <c r="D17" s="21">
        <f>C17/C24</f>
        <v>0.006273509978644972</v>
      </c>
      <c r="E17" s="26"/>
      <c r="F17" s="27"/>
    </row>
    <row r="18" spans="1:6" ht="41.25" customHeight="1">
      <c r="A18" s="3">
        <v>9</v>
      </c>
      <c r="B18" s="9" t="s">
        <v>17</v>
      </c>
      <c r="C18" s="8">
        <v>5000</v>
      </c>
      <c r="D18" s="21">
        <f>C18/C24</f>
        <v>0.003136754989322486</v>
      </c>
      <c r="E18" s="26"/>
      <c r="F18" s="27"/>
    </row>
    <row r="19" spans="1:6" ht="15">
      <c r="A19" s="3">
        <v>10</v>
      </c>
      <c r="B19" s="3" t="s">
        <v>13</v>
      </c>
      <c r="C19" s="8">
        <v>10000</v>
      </c>
      <c r="D19" s="21">
        <f>C19/C24</f>
        <v>0.006273509978644972</v>
      </c>
      <c r="E19" s="26"/>
      <c r="F19" s="27"/>
    </row>
    <row r="20" spans="1:6" ht="15">
      <c r="A20" s="3">
        <v>11</v>
      </c>
      <c r="B20" s="3" t="s">
        <v>14</v>
      </c>
      <c r="C20" s="8">
        <v>40000</v>
      </c>
      <c r="D20" s="21">
        <f>C20/C24</f>
        <v>0.02509403991457989</v>
      </c>
      <c r="E20" s="26"/>
      <c r="F20" s="27"/>
    </row>
    <row r="21" spans="1:6" ht="21" customHeight="1">
      <c r="A21" s="3">
        <v>12</v>
      </c>
      <c r="B21" s="9" t="s">
        <v>15</v>
      </c>
      <c r="C21" s="8">
        <v>10000</v>
      </c>
      <c r="D21" s="21">
        <f>C21/C24</f>
        <v>0.006273509978644972</v>
      </c>
      <c r="E21" s="26"/>
      <c r="F21" s="27"/>
    </row>
    <row r="22" spans="1:6" ht="18.75" customHeight="1">
      <c r="A22" s="3">
        <v>13</v>
      </c>
      <c r="B22" s="9" t="s">
        <v>16</v>
      </c>
      <c r="C22" s="8">
        <v>50000</v>
      </c>
      <c r="D22" s="21">
        <f>C22/C24</f>
        <v>0.03136754989322486</v>
      </c>
      <c r="E22" s="26"/>
      <c r="F22" s="27"/>
    </row>
    <row r="23" spans="1:6" ht="16.5" customHeight="1">
      <c r="A23" s="3">
        <v>16</v>
      </c>
      <c r="B23" s="9" t="s">
        <v>18</v>
      </c>
      <c r="C23" s="8">
        <v>5000</v>
      </c>
      <c r="D23" s="21">
        <f>C23/C24</f>
        <v>0.003136754989322486</v>
      </c>
      <c r="E23" s="30"/>
      <c r="F23" s="27"/>
    </row>
    <row r="24" spans="1:6" ht="22.5" customHeight="1">
      <c r="A24" s="10"/>
      <c r="B24" s="13" t="s">
        <v>24</v>
      </c>
      <c r="C24" s="12">
        <f>SUM(C10:C23)</f>
        <v>1594004</v>
      </c>
      <c r="D24" s="22">
        <f>SUM(D10:D23)</f>
        <v>1</v>
      </c>
      <c r="E24" s="31"/>
      <c r="F24" s="37"/>
    </row>
    <row r="25" spans="1:6" ht="15">
      <c r="A25" s="6"/>
      <c r="B25" s="6"/>
      <c r="C25" s="6"/>
      <c r="D25" s="16"/>
      <c r="E25" s="32"/>
      <c r="F25" s="32"/>
    </row>
    <row r="26" spans="1:6" ht="15">
      <c r="A26" s="42" t="s">
        <v>25</v>
      </c>
      <c r="B26" s="43"/>
      <c r="C26" s="14">
        <f>C8-C24</f>
        <v>92440</v>
      </c>
      <c r="D26" s="23"/>
      <c r="E26" s="33"/>
      <c r="F26" s="34"/>
    </row>
    <row r="27" spans="1:6" ht="15.75" thickBot="1">
      <c r="A27" s="1"/>
      <c r="B27" s="1"/>
      <c r="C27" s="1"/>
      <c r="D27" s="1"/>
      <c r="E27" s="35"/>
      <c r="F27" s="36"/>
    </row>
  </sheetData>
  <sheetProtection/>
  <mergeCells count="6">
    <mergeCell ref="E1:F2"/>
    <mergeCell ref="A26:B26"/>
    <mergeCell ref="A4:B4"/>
    <mergeCell ref="A6:B6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УрО РАН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Дерягин</cp:lastModifiedBy>
  <cp:lastPrinted>2018-03-02T06:24:36Z</cp:lastPrinted>
  <dcterms:created xsi:type="dcterms:W3CDTF">2015-01-27T05:16:33Z</dcterms:created>
  <dcterms:modified xsi:type="dcterms:W3CDTF">2018-04-10T10:40:38Z</dcterms:modified>
  <cp:category/>
  <cp:version/>
  <cp:contentType/>
  <cp:contentStatus/>
</cp:coreProperties>
</file>